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8" i="1" l="1"/>
  <c r="D19" i="1" l="1"/>
  <c r="D30" i="1" s="1"/>
  <c r="C19" i="1"/>
  <c r="E19" i="1" s="1"/>
  <c r="C8" i="1" l="1"/>
  <c r="D28" i="1" l="1"/>
  <c r="C28" i="1"/>
  <c r="E28" i="1" l="1"/>
  <c r="E29" i="1"/>
  <c r="E27" i="1"/>
  <c r="D26" i="1"/>
  <c r="C26" i="1"/>
  <c r="E25" i="1"/>
  <c r="E24" i="1"/>
  <c r="E23" i="1"/>
  <c r="D22" i="1"/>
  <c r="C22" i="1"/>
  <c r="E20" i="1"/>
  <c r="E18" i="1"/>
  <c r="E17" i="1"/>
  <c r="D16" i="1"/>
  <c r="C16" i="1"/>
  <c r="E15" i="1"/>
  <c r="D14" i="1"/>
  <c r="C14" i="1"/>
  <c r="E13" i="1"/>
  <c r="E11" i="1"/>
  <c r="E10" i="1"/>
  <c r="E9" i="1"/>
  <c r="C30" i="1" l="1"/>
  <c r="E14" i="1"/>
  <c r="E22" i="1"/>
  <c r="E16" i="1"/>
  <c r="E26" i="1"/>
  <c r="E8" i="1"/>
  <c r="E30" i="1" l="1"/>
</calcChain>
</file>

<file path=xl/sharedStrings.xml><?xml version="1.0" encoding="utf-8"?>
<sst xmlns="http://schemas.openxmlformats.org/spreadsheetml/2006/main" count="50" uniqueCount="50">
  <si>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</si>
  <si>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</si>
  <si>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</si>
  <si>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</si>
  <si>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</si>
  <si>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</si>
  <si>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</si>
  <si>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</si>
  <si>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0111</t>
  </si>
  <si>
    <t>Резервный фонд администрации Семейкинского сельского поселения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</si>
  <si>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</si>
  <si>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</si>
  <si>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</si>
  <si>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</si>
  <si>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</si>
  <si>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</si>
  <si>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</si>
  <si>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</si>
  <si>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</si>
  <si>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территорий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</si>
  <si>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</si>
  <si>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</si>
  <si>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</si>
  <si>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</si>
  <si>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</si>
  <si>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</si>
  <si>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</si>
  <si>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</si>
  <si>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</si>
  <si>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</si>
  <si>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</si>
  <si>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</si>
  <si>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0800</t>
  </si>
  <si>
    <t>Культура, кинематография и средства массовой информации</t>
  </si>
  <si>
    <t>0801</t>
  </si>
  <si>
    <t>Культура</t>
  </si>
  <si>
    <t>1001</t>
  </si>
  <si>
    <t>Пенсионное обеспечение</t>
  </si>
  <si>
    <t>Всего расходов</t>
  </si>
  <si>
    <t>(рубли)</t>
  </si>
  <si>
    <t>Наименование</t>
  </si>
  <si>
    <t>1000</t>
  </si>
  <si>
    <t>Социальная политика</t>
  </si>
  <si>
    <t>Раздел, подраздел</t>
  </si>
  <si>
    <t>0400</t>
  </si>
  <si>
    <t>Национальная экономика</t>
  </si>
  <si>
    <t xml:space="preserve">Аналитические данные о расходах бюджета Семейкинского сельского поселения по разделам и подразделам классификации расходов бюджетов за 3 квартал 2017 года в сравнении с 3 кварталом 2016 года </t>
  </si>
  <si>
    <t>Исполнено за               3 квартал                     2016 года</t>
  </si>
  <si>
    <t>Исполнено за               3 квартал                     2017 года</t>
  </si>
  <si>
    <t>Темп роста/снижения  к 3 кварталу                   2016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</si>
</sst>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30" sqref="C30"/>
    </sheetView>
  </sheetViews>
  <sheetFormatPr defaultRowHeight="15" x14ac:dyDescent="0.25"/>
  <cols>
    <col min="1" max="1" width="26.7109375" customWidth="1"/>
    <col min="2" max="2" width="61.42578125" customWidth="1"/>
    <col min="3" max="3" width="15.7109375" customWidth="1"/>
    <col min="4" max="5" width="14.140625" customWidth="1"/>
  </cols>
  <sheetData>
    <row r="1" spans="1:5" ht="27.75" customHeight="1" x14ac:dyDescent="0.25">
      <c r="A1" s="18" t="s">
        <v>46</v>
      </c>
      <c r="B1" s="18"/>
      <c r="C1" s="18"/>
      <c r="D1" s="18"/>
      <c r="E1" s="18"/>
    </row>
    <row r="2" spans="1:5" ht="21" customHeight="1" x14ac:dyDescent="0.25">
      <c r="A2" s="18"/>
      <c r="B2" s="18"/>
      <c r="C2" s="18"/>
      <c r="D2" s="18"/>
      <c r="E2" s="18"/>
    </row>
    <row r="3" spans="1:5" ht="21" hidden="1" customHeight="1" x14ac:dyDescent="0.25">
      <c r="A3" s="19"/>
      <c r="B3" s="19"/>
      <c r="C3" s="19"/>
      <c r="D3" s="19"/>
      <c r="E3" s="19"/>
    </row>
    <row r="5" spans="1:5" ht="15.75" x14ac:dyDescent="0.25">
      <c r="B5" s="8"/>
      <c r="D5" s="17" t="s">
        <v>39</v>
      </c>
      <c r="E5" s="17"/>
    </row>
    <row r="6" spans="1:5" ht="101.25" customHeight="1" x14ac:dyDescent="0.25">
      <c r="A6" s="9" t="s">
        <v>43</v>
      </c>
      <c r="B6" s="9" t="s">
        <v>40</v>
      </c>
      <c r="C6" s="9" t="s">
        <v>47</v>
      </c>
      <c r="D6" s="9" t="s">
        <v>48</v>
      </c>
      <c r="E6" s="9" t="s">
        <v>49</v>
      </c>
    </row>
    <row r="7" spans="1:5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</row>
    <row r="8" spans="1:5" x14ac:dyDescent="0.25">
      <c r="A8" s="11" t="s">
        <v>0</v>
      </c>
      <c r="B8" s="12" t="s">
        <v>1</v>
      </c>
      <c r="C8" s="13">
        <f>C9+C10+C11+C12+C13</f>
        <v>4140151.6999999997</v>
      </c>
      <c r="D8" s="13">
        <f>D9+D10+D12+D13</f>
        <v>3708796.49</v>
      </c>
      <c r="E8" s="14">
        <f t="shared" ref="E8:E30" si="0">D8/C8</f>
        <v>0.89581173800950353</v>
      </c>
    </row>
    <row r="9" spans="1:5" ht="25.5" x14ac:dyDescent="0.25">
      <c r="A9" s="1" t="s">
        <v>2</v>
      </c>
      <c r="B9" s="5" t="s">
        <v>3</v>
      </c>
      <c r="C9" s="3">
        <v>725309.88</v>
      </c>
      <c r="D9" s="3">
        <v>653415.03</v>
      </c>
      <c r="E9" s="4">
        <f t="shared" si="0"/>
        <v>0.90087705685189345</v>
      </c>
    </row>
    <row r="10" spans="1:5" ht="38.25" x14ac:dyDescent="0.25">
      <c r="A10" s="1" t="s">
        <v>4</v>
      </c>
      <c r="B10" s="5" t="s">
        <v>5</v>
      </c>
      <c r="C10" s="3">
        <v>3182500.55</v>
      </c>
      <c r="D10" s="3">
        <v>2610544.38</v>
      </c>
      <c r="E10" s="4">
        <f t="shared" si="0"/>
        <v>0.82028088887525885</v>
      </c>
    </row>
    <row r="11" spans="1:5" ht="25.5" hidden="1" x14ac:dyDescent="0.25">
      <c r="A11" s="1" t="s">
        <v>6</v>
      </c>
      <c r="B11" s="5" t="s">
        <v>7</v>
      </c>
      <c r="C11" s="3">
        <v>0</v>
      </c>
      <c r="D11" s="3">
        <v>0</v>
      </c>
      <c r="E11" s="4" t="e">
        <f t="shared" si="0"/>
        <v>#DIV/0!</v>
      </c>
    </row>
    <row r="12" spans="1:5" x14ac:dyDescent="0.25">
      <c r="A12" s="1" t="s">
        <v>8</v>
      </c>
      <c r="B12" s="5" t="s">
        <v>9</v>
      </c>
      <c r="C12" s="3">
        <v>0</v>
      </c>
      <c r="D12" s="3">
        <v>0</v>
      </c>
      <c r="E12" s="4"/>
    </row>
    <row r="13" spans="1:5" x14ac:dyDescent="0.25">
      <c r="A13" s="1" t="s">
        <v>10</v>
      </c>
      <c r="B13" s="5" t="s">
        <v>11</v>
      </c>
      <c r="C13" s="3">
        <v>232341.27</v>
      </c>
      <c r="D13" s="3">
        <v>444837.08</v>
      </c>
      <c r="E13" s="4">
        <f t="shared" si="0"/>
        <v>1.9145848690592078</v>
      </c>
    </row>
    <row r="14" spans="1:5" x14ac:dyDescent="0.25">
      <c r="A14" s="11" t="s">
        <v>12</v>
      </c>
      <c r="B14" s="15" t="s">
        <v>13</v>
      </c>
      <c r="C14" s="13">
        <f>C15</f>
        <v>94648.33</v>
      </c>
      <c r="D14" s="13">
        <f>D15</f>
        <v>95592.82</v>
      </c>
      <c r="E14" s="14">
        <f t="shared" si="0"/>
        <v>1.0099789399348094</v>
      </c>
    </row>
    <row r="15" spans="1:5" x14ac:dyDescent="0.25">
      <c r="A15" s="1" t="s">
        <v>14</v>
      </c>
      <c r="B15" s="5" t="s">
        <v>15</v>
      </c>
      <c r="C15" s="3">
        <v>94648.33</v>
      </c>
      <c r="D15" s="3">
        <v>95592.82</v>
      </c>
      <c r="E15" s="4">
        <f t="shared" si="0"/>
        <v>1.0099789399348094</v>
      </c>
    </row>
    <row r="16" spans="1:5" x14ac:dyDescent="0.25">
      <c r="A16" s="11" t="s">
        <v>16</v>
      </c>
      <c r="B16" s="15" t="s">
        <v>17</v>
      </c>
      <c r="C16" s="13">
        <f>C17+C18</f>
        <v>110019.93</v>
      </c>
      <c r="D16" s="13">
        <f>D17+D18</f>
        <v>149744.51999999999</v>
      </c>
      <c r="E16" s="14">
        <f t="shared" si="0"/>
        <v>1.3610672175486751</v>
      </c>
    </row>
    <row r="17" spans="1:5" ht="25.5" x14ac:dyDescent="0.25">
      <c r="A17" s="1" t="s">
        <v>18</v>
      </c>
      <c r="B17" s="5" t="s">
        <v>19</v>
      </c>
      <c r="C17" s="3">
        <v>15000</v>
      </c>
      <c r="D17" s="3">
        <v>0</v>
      </c>
      <c r="E17" s="4">
        <f t="shared" si="0"/>
        <v>0</v>
      </c>
    </row>
    <row r="18" spans="1:5" x14ac:dyDescent="0.25">
      <c r="A18" s="1" t="s">
        <v>20</v>
      </c>
      <c r="B18" s="5" t="s">
        <v>21</v>
      </c>
      <c r="C18" s="3">
        <v>95019.93</v>
      </c>
      <c r="D18" s="3">
        <v>149744.51999999999</v>
      </c>
      <c r="E18" s="4">
        <f t="shared" si="0"/>
        <v>1.5759274922639914</v>
      </c>
    </row>
    <row r="19" spans="1:5" x14ac:dyDescent="0.25">
      <c r="A19" s="11" t="s">
        <v>44</v>
      </c>
      <c r="B19" s="15" t="s">
        <v>45</v>
      </c>
      <c r="C19" s="13">
        <f>C20</f>
        <v>2391448.0299999998</v>
      </c>
      <c r="D19" s="13">
        <f>D20</f>
        <v>88136.5</v>
      </c>
      <c r="E19" s="14">
        <f t="shared" si="0"/>
        <v>3.6854867383423758E-2</v>
      </c>
    </row>
    <row r="20" spans="1:5" x14ac:dyDescent="0.25">
      <c r="A20" s="1" t="s">
        <v>22</v>
      </c>
      <c r="B20" s="5" t="s">
        <v>23</v>
      </c>
      <c r="C20" s="3">
        <v>2391448.0299999998</v>
      </c>
      <c r="D20" s="3">
        <v>88136.5</v>
      </c>
      <c r="E20" s="4">
        <f t="shared" si="0"/>
        <v>3.6854867383423758E-2</v>
      </c>
    </row>
    <row r="21" spans="1:5" hidden="1" x14ac:dyDescent="0.25">
      <c r="A21" s="1"/>
      <c r="B21" s="5"/>
      <c r="C21" s="3"/>
      <c r="D21" s="3"/>
      <c r="E21" s="4"/>
    </row>
    <row r="22" spans="1:5" x14ac:dyDescent="0.25">
      <c r="A22" s="11" t="s">
        <v>24</v>
      </c>
      <c r="B22" s="15" t="s">
        <v>25</v>
      </c>
      <c r="C22" s="13">
        <f>C23+C24+C25</f>
        <v>1946205.3199999998</v>
      </c>
      <c r="D22" s="13">
        <f>D23+D24+D25</f>
        <v>2540188.29</v>
      </c>
      <c r="E22" s="14">
        <f t="shared" si="0"/>
        <v>1.3052005684580084</v>
      </c>
    </row>
    <row r="23" spans="1:5" x14ac:dyDescent="0.25">
      <c r="A23" s="1" t="s">
        <v>26</v>
      </c>
      <c r="B23" s="5" t="s">
        <v>27</v>
      </c>
      <c r="C23" s="3">
        <v>267945.40000000002</v>
      </c>
      <c r="D23" s="3">
        <v>250775.57</v>
      </c>
      <c r="E23" s="4">
        <f t="shared" si="0"/>
        <v>0.93592041512935098</v>
      </c>
    </row>
    <row r="24" spans="1:5" x14ac:dyDescent="0.25">
      <c r="A24" s="1" t="s">
        <v>28</v>
      </c>
      <c r="B24" s="5" t="s">
        <v>29</v>
      </c>
      <c r="C24" s="3">
        <v>35175</v>
      </c>
      <c r="D24" s="3">
        <v>0</v>
      </c>
      <c r="E24" s="4">
        <f t="shared" si="0"/>
        <v>0</v>
      </c>
    </row>
    <row r="25" spans="1:5" x14ac:dyDescent="0.25">
      <c r="A25" s="1" t="s">
        <v>30</v>
      </c>
      <c r="B25" s="5" t="s">
        <v>31</v>
      </c>
      <c r="C25" s="3">
        <v>1643084.92</v>
      </c>
      <c r="D25" s="3">
        <v>2289412.7200000002</v>
      </c>
      <c r="E25" s="4">
        <f t="shared" si="0"/>
        <v>1.393362383241884</v>
      </c>
    </row>
    <row r="26" spans="1:5" x14ac:dyDescent="0.25">
      <c r="A26" s="11" t="s">
        <v>32</v>
      </c>
      <c r="B26" s="15" t="s">
        <v>33</v>
      </c>
      <c r="C26" s="13">
        <f>C27</f>
        <v>3133875</v>
      </c>
      <c r="D26" s="13">
        <f>D27</f>
        <v>3077656</v>
      </c>
      <c r="E26" s="14">
        <f t="shared" si="0"/>
        <v>0.98206086713732998</v>
      </c>
    </row>
    <row r="27" spans="1:5" x14ac:dyDescent="0.25">
      <c r="A27" s="1" t="s">
        <v>34</v>
      </c>
      <c r="B27" s="2" t="s">
        <v>35</v>
      </c>
      <c r="C27" s="3">
        <v>3133875</v>
      </c>
      <c r="D27" s="3">
        <v>3077656</v>
      </c>
      <c r="E27" s="4">
        <f t="shared" si="0"/>
        <v>0.98206086713732998</v>
      </c>
    </row>
    <row r="28" spans="1:5" x14ac:dyDescent="0.25">
      <c r="A28" s="11" t="s">
        <v>41</v>
      </c>
      <c r="B28" s="12" t="s">
        <v>42</v>
      </c>
      <c r="C28" s="13">
        <f>C29</f>
        <v>140012.89000000001</v>
      </c>
      <c r="D28" s="13">
        <f>D29</f>
        <v>119784.18</v>
      </c>
      <c r="E28" s="14">
        <f t="shared" si="0"/>
        <v>0.85552251653401323</v>
      </c>
    </row>
    <row r="29" spans="1:5" x14ac:dyDescent="0.25">
      <c r="A29" s="1" t="s">
        <v>36</v>
      </c>
      <c r="B29" s="2" t="s">
        <v>37</v>
      </c>
      <c r="C29" s="3">
        <v>140012.89000000001</v>
      </c>
      <c r="D29" s="3">
        <v>119784.18</v>
      </c>
      <c r="E29" s="4">
        <f t="shared" si="0"/>
        <v>0.85552251653401323</v>
      </c>
    </row>
    <row r="30" spans="1:5" ht="22.5" customHeight="1" x14ac:dyDescent="0.25">
      <c r="A30" s="1"/>
      <c r="B30" s="6" t="s">
        <v>38</v>
      </c>
      <c r="C30" s="7">
        <f>C8+C14+C16+C22+C26+C29+C20+C21+10000</f>
        <v>11966361.199999999</v>
      </c>
      <c r="D30" s="7">
        <f>D8+D14+D16+D19+D22+D26+D28</f>
        <v>9779898.8000000007</v>
      </c>
      <c r="E30" s="16">
        <f t="shared" si="0"/>
        <v>0.81728260049512802</v>
      </c>
    </row>
  </sheetData>
  <mergeCells count="3">
    <mergeCell ref="D5:E5"/>
    <mergeCell ref="A1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2019-04-26T05:48:39Z</dcterms:modified>
</cp:coreProperties>
</file>