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9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8" i="1" l="1"/>
  <c r="E19" i="1"/>
  <c r="E32" i="1" l="1"/>
  <c r="E33" i="1"/>
  <c r="D26" i="1"/>
  <c r="D25" i="1" s="1"/>
  <c r="C26" i="1"/>
  <c r="C25" i="1" s="1"/>
  <c r="E25" i="1" l="1"/>
  <c r="E26" i="1"/>
  <c r="C22" i="1"/>
  <c r="C18" i="1"/>
  <c r="C15" i="1"/>
  <c r="C11" i="1"/>
  <c r="C7" i="1"/>
  <c r="C17" i="1" l="1"/>
  <c r="C6" i="1"/>
  <c r="C35" i="1" l="1"/>
  <c r="E8" i="1"/>
  <c r="E9" i="1"/>
  <c r="E10" i="1"/>
  <c r="E12" i="1"/>
  <c r="E13" i="1"/>
  <c r="E14" i="1"/>
  <c r="E16" i="1"/>
  <c r="E21" i="1"/>
  <c r="E23" i="1"/>
  <c r="E24" i="1"/>
  <c r="E27" i="1"/>
  <c r="E29" i="1"/>
  <c r="E31" i="1"/>
  <c r="E34" i="1"/>
  <c r="D22" i="1"/>
  <c r="D15" i="1"/>
  <c r="D11" i="1"/>
  <c r="D7" i="1"/>
  <c r="D17" i="1" l="1"/>
  <c r="E17" i="1" s="1"/>
  <c r="D6" i="1"/>
  <c r="E7" i="1"/>
  <c r="E22" i="1"/>
  <c r="E11" i="1"/>
  <c r="E15" i="1"/>
  <c r="E18" i="1"/>
  <c r="D35" i="1" l="1"/>
  <c r="E35" i="1" s="1"/>
  <c r="E6" i="1"/>
</calcChain>
</file>

<file path=xl/sharedStrings.xml><?xml version="1.0" encoding="utf-8"?>
<sst xmlns="http://schemas.openxmlformats.org/spreadsheetml/2006/main" count="64" uniqueCount="64">
  <si>
    <t>(рубли)</t>
  </si>
  <si>
    <t>Коды бюджетной классификации Российской Федерации</t>
  </si>
  <si>
    <t>Наименование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</si>
  <si>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</si>
  <si>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</si>
  <si>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</si>
  <si>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</si>
  <si>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</si>
  <si>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</si>
  <si>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</si>
  <si>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</si>
  <si>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106 00000 00 0000 000</t>
  </si>
  <si>
    <t>Налоги на имущество</t>
  </si>
  <si>
    <t>106 01030 10 0000 110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</si>
  <si>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</si>
  <si>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106 06033 10 0000 110 </t>
  </si>
  <si>
    <t>Земельный налог с организаций, обладающих земельным участком, расположенным в границах сельских поселений</t>
  </si>
  <si>
    <t xml:space="preserve">106 06043 10 0000 110 </t>
  </si>
  <si>
    <t>Земельный налог с физических лиц, обладающих земельным участком, расположенным в границах сельских поселений</t>
  </si>
  <si>
    <t>108 00000 00 0000 000</t>
  </si>
  <si>
    <t>Государственная пошлина, сборы</t>
  </si>
  <si>
    <t>108 04020 01 0000 110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</si>
  <si>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</si>
  <si>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</si>
  <si>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</si>
  <si>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</si>
  <si>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</si>
  <si>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</si>
  <si>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</si>
  <si>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113 00000 00 0000 000</t>
  </si>
  <si>
    <t>Доходы от оказания платных услуг и компенсации затрат государства</t>
  </si>
  <si>
    <t>113 02995 10 0000 130</t>
  </si>
  <si>
    <t>Прочие доходы от компенсации затрат бюджетов сельских поселений</t>
  </si>
  <si>
    <t>114 06025 10 0000 430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</si>
  <si>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</si>
  <si>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200 00000 00 0000 000</t>
  </si>
  <si>
    <t>202 00000 00 0000 000</t>
  </si>
  <si>
    <t>Безвозмездные поступления от других бюджетов бюджетной системы РФ, кроме бюджетов государственных внебюджетных фондов</t>
  </si>
  <si>
    <t>202 15001 10 0000 151</t>
  </si>
  <si>
    <t>Дотации бюджетам сельских поселений на выравнивание бюджетной обеспеченности</t>
  </si>
  <si>
    <t>202 29999 10 0000 151</t>
  </si>
  <si>
    <t>Прочие субсидии бюджетам сельских поселений</t>
  </si>
  <si>
    <t>Субвенции бюджетам сельских поселений на составление (изменение) списков кандидатов в присяжные заседатели федеральных судов общей юрисдикции в Российской Федерации</t>
  </si>
  <si>
    <t>202 35118 10 0000 151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</si>
  <si>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</si>
  <si>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202 03024 10 0000 151</t>
  </si>
  <si>
    <t>Субвенции бюджетам поселений на выполнение передаваемых полномочий субъектов Российской Федерации</t>
  </si>
  <si>
    <t>202 40014 10 0000 151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</si>
  <si>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</si>
  <si>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218 05010 10 0000 180</t>
  </si>
  <si>
    <t>Доходы бюджетов поселения от возврата бюджетными учреждениями остатков субсидий прошлых лет</t>
  </si>
  <si>
    <t>Всего доходов</t>
  </si>
  <si>
    <t>202 15002 10 0000 151</t>
  </si>
  <si>
    <t>Дотации бюджетам сельских поселений на поддержку мер по обеспечению сбалансированности бюджетов</t>
  </si>
  <si>
    <t>Исполнено за               3 квартал                     2017 года</t>
  </si>
  <si>
    <t>НАЛОГОВЫЕ ДОХОДЫ</t>
  </si>
  <si>
    <t>НЕНАЛОГОВЫЕ ДОХОДЫ</t>
  </si>
  <si>
    <t>БЕЗВОЗМЕЗДНЫЕ ПОСТУПЛЕНИЯ</t>
  </si>
  <si>
    <t>Исполнено за               3 квартал                     2018 года</t>
  </si>
  <si>
    <t>Темп роста к 3 кварталу 2017 года, %</t>
  </si>
  <si>
    <t xml:space="preserve">Аналитические данные о поступлении доходов Семейкинского сельского поселения                                                                                                                                                 за 4 квартал 2018 года в сравнении с 4 кварталом 2017 года 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</si>
  <si>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</si>
  <si>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</si>
  <si>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202 35120 10 0000 151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</si>
</sst>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center" vertical="center"/>
    </xf>
    <xf numFmtId="4" fontId="3" fillId="0" borderId="3" xfId="1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shrinkToFit="1"/>
    </xf>
    <xf numFmtId="49" fontId="5" fillId="2" borderId="2" xfId="0" applyNumberFormat="1" applyFont="1" applyFill="1" applyBorder="1" applyAlignment="1">
      <alignment horizontal="left" shrinkToFit="1"/>
    </xf>
    <xf numFmtId="0" fontId="5" fillId="3" borderId="4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4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164" fontId="4" fillId="5" borderId="2" xfId="2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164" fontId="4" fillId="4" borderId="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6" fillId="4" borderId="0" xfId="0" applyFont="1" applyFill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20" workbookViewId="0">
      <selection activeCell="D33" sqref="D33"/>
    </sheetView>
  </sheetViews>
  <sheetFormatPr defaultRowHeight="15" x14ac:dyDescent="0.25"/>
  <cols>
    <col min="1" max="1" width="20.85546875" customWidth="1"/>
    <col min="2" max="2" width="55.140625" customWidth="1"/>
    <col min="3" max="4" width="16.140625" customWidth="1"/>
    <col min="5" max="5" width="14.85546875" customWidth="1"/>
  </cols>
  <sheetData>
    <row r="1" spans="1:5" x14ac:dyDescent="0.25">
      <c r="A1" s="28" t="s">
        <v>60</v>
      </c>
      <c r="B1" s="28"/>
      <c r="C1" s="28"/>
      <c r="D1" s="28"/>
      <c r="E1" s="28"/>
    </row>
    <row r="2" spans="1:5" ht="29.25" customHeight="1" x14ac:dyDescent="0.25">
      <c r="A2" s="28"/>
      <c r="B2" s="28"/>
      <c r="C2" s="28"/>
      <c r="D2" s="28"/>
      <c r="E2" s="28"/>
    </row>
    <row r="3" spans="1:5" ht="15.75" x14ac:dyDescent="0.25">
      <c r="B3" s="1"/>
      <c r="D3" s="27" t="s">
        <v>0</v>
      </c>
      <c r="E3" s="27"/>
    </row>
    <row r="4" spans="1:5" ht="71.25" customHeight="1" x14ac:dyDescent="0.25">
      <c r="A4" s="14" t="s">
        <v>1</v>
      </c>
      <c r="B4" s="14" t="s">
        <v>2</v>
      </c>
      <c r="C4" s="14" t="s">
        <v>54</v>
      </c>
      <c r="D4" s="14" t="s">
        <v>58</v>
      </c>
      <c r="E4" s="14" t="s">
        <v>59</v>
      </c>
    </row>
    <row r="5" spans="1:5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</row>
    <row r="6" spans="1:5" ht="15.75" x14ac:dyDescent="0.25">
      <c r="A6" s="29" t="s">
        <v>55</v>
      </c>
      <c r="B6" s="30"/>
      <c r="C6" s="21">
        <f>C7+C11+C15</f>
        <v>2168616.87</v>
      </c>
      <c r="D6" s="21">
        <f t="shared" ref="D6" si="0">D7+D11+D15</f>
        <v>2239194.11</v>
      </c>
      <c r="E6" s="25">
        <f t="shared" ref="E6:E35" si="1">D6/C6</f>
        <v>1.0325448173793832</v>
      </c>
    </row>
    <row r="7" spans="1:5" x14ac:dyDescent="0.25">
      <c r="A7" s="3" t="s">
        <v>3</v>
      </c>
      <c r="B7" s="4" t="s">
        <v>4</v>
      </c>
      <c r="C7" s="5">
        <f>C8+C9+C10</f>
        <v>693847.12000000011</v>
      </c>
      <c r="D7" s="5">
        <f>D8+D9+D10</f>
        <v>720584.62999999989</v>
      </c>
      <c r="E7" s="15">
        <f t="shared" si="1"/>
        <v>1.0385351603102422</v>
      </c>
    </row>
    <row r="8" spans="1:5" ht="64.5" x14ac:dyDescent="0.25">
      <c r="A8" s="17" t="s">
        <v>5</v>
      </c>
      <c r="B8" s="19" t="s">
        <v>6</v>
      </c>
      <c r="C8" s="6">
        <v>648705.55000000005</v>
      </c>
      <c r="D8" s="6">
        <v>709898.83</v>
      </c>
      <c r="E8" s="16">
        <f t="shared" si="1"/>
        <v>1.0943313649775308</v>
      </c>
    </row>
    <row r="9" spans="1:5" ht="90" x14ac:dyDescent="0.25">
      <c r="A9" s="18" t="s">
        <v>7</v>
      </c>
      <c r="B9" s="20" t="s">
        <v>8</v>
      </c>
      <c r="C9" s="7">
        <v>42533.55</v>
      </c>
      <c r="D9" s="7">
        <v>8689.84</v>
      </c>
      <c r="E9" s="16">
        <f t="shared" si="1"/>
        <v>0.20430554233070128</v>
      </c>
    </row>
    <row r="10" spans="1:5" ht="39" x14ac:dyDescent="0.25">
      <c r="A10" s="18" t="s">
        <v>9</v>
      </c>
      <c r="B10" s="20" t="s">
        <v>10</v>
      </c>
      <c r="C10" s="7">
        <v>2608.02</v>
      </c>
      <c r="D10" s="7">
        <v>1995.96</v>
      </c>
      <c r="E10" s="16">
        <f t="shared" si="1"/>
        <v>0.76531621690017715</v>
      </c>
    </row>
    <row r="11" spans="1:5" x14ac:dyDescent="0.25">
      <c r="A11" s="8" t="s">
        <v>11</v>
      </c>
      <c r="B11" s="9" t="s">
        <v>12</v>
      </c>
      <c r="C11" s="5">
        <f>C12+C13+C14</f>
        <v>1469749.75</v>
      </c>
      <c r="D11" s="5">
        <f>D12+D13+D14</f>
        <v>1512484.48</v>
      </c>
      <c r="E11" s="15">
        <f t="shared" si="1"/>
        <v>1.0290761947739742</v>
      </c>
    </row>
    <row r="12" spans="1:5" ht="39" x14ac:dyDescent="0.25">
      <c r="A12" s="8" t="s">
        <v>13</v>
      </c>
      <c r="B12" s="10" t="s">
        <v>14</v>
      </c>
      <c r="C12" s="7">
        <v>250013.74</v>
      </c>
      <c r="D12" s="7">
        <v>301537.96999999997</v>
      </c>
      <c r="E12" s="16">
        <f t="shared" si="1"/>
        <v>1.2060855935357793</v>
      </c>
    </row>
    <row r="13" spans="1:5" ht="26.25" x14ac:dyDescent="0.25">
      <c r="A13" s="8" t="s">
        <v>15</v>
      </c>
      <c r="B13" s="10" t="s">
        <v>16</v>
      </c>
      <c r="C13" s="7">
        <v>477207.19</v>
      </c>
      <c r="D13" s="7">
        <v>609297.07999999996</v>
      </c>
      <c r="E13" s="16">
        <f t="shared" si="1"/>
        <v>1.2767977783402633</v>
      </c>
    </row>
    <row r="14" spans="1:5" ht="26.25" x14ac:dyDescent="0.25">
      <c r="A14" s="8" t="s">
        <v>17</v>
      </c>
      <c r="B14" s="10" t="s">
        <v>18</v>
      </c>
      <c r="C14" s="7">
        <v>742528.82</v>
      </c>
      <c r="D14" s="7">
        <v>601649.43000000005</v>
      </c>
      <c r="E14" s="16">
        <f t="shared" si="1"/>
        <v>0.81027081211474061</v>
      </c>
    </row>
    <row r="15" spans="1:5" x14ac:dyDescent="0.25">
      <c r="A15" s="8" t="s">
        <v>19</v>
      </c>
      <c r="B15" s="4" t="s">
        <v>20</v>
      </c>
      <c r="C15" s="5">
        <f>C16</f>
        <v>5020</v>
      </c>
      <c r="D15" s="5">
        <f>D16</f>
        <v>6125</v>
      </c>
      <c r="E15" s="15">
        <f t="shared" si="1"/>
        <v>1.2201195219123506</v>
      </c>
    </row>
    <row r="16" spans="1:5" ht="51.75" x14ac:dyDescent="0.25">
      <c r="A16" s="8" t="s">
        <v>21</v>
      </c>
      <c r="B16" s="10" t="s">
        <v>22</v>
      </c>
      <c r="C16" s="7">
        <v>5020</v>
      </c>
      <c r="D16" s="7">
        <v>6125</v>
      </c>
      <c r="E16" s="16">
        <f t="shared" si="1"/>
        <v>1.2201195219123506</v>
      </c>
    </row>
    <row r="17" spans="1:5" ht="15.75" x14ac:dyDescent="0.25">
      <c r="A17" s="31" t="s">
        <v>56</v>
      </c>
      <c r="B17" s="32"/>
      <c r="C17" s="21">
        <f>C18+C22</f>
        <v>202315.31</v>
      </c>
      <c r="D17" s="21">
        <f t="shared" ref="D17" si="2">D18+D22</f>
        <v>185897.05000000002</v>
      </c>
      <c r="E17" s="25">
        <f t="shared" si="1"/>
        <v>0.91884815835242528</v>
      </c>
    </row>
    <row r="18" spans="1:5" ht="26.25" x14ac:dyDescent="0.25">
      <c r="A18" s="8" t="s">
        <v>23</v>
      </c>
      <c r="B18" s="9" t="s">
        <v>24</v>
      </c>
      <c r="C18" s="5">
        <f>C19+C21</f>
        <v>108748.47</v>
      </c>
      <c r="D18" s="5">
        <f>D19+D21+D20</f>
        <v>177411.83000000002</v>
      </c>
      <c r="E18" s="15">
        <f t="shared" si="1"/>
        <v>1.6313961014807843</v>
      </c>
    </row>
    <row r="19" spans="1:5" ht="64.5" hidden="1" x14ac:dyDescent="0.25">
      <c r="A19" s="8" t="s">
        <v>25</v>
      </c>
      <c r="B19" s="10" t="s">
        <v>26</v>
      </c>
      <c r="C19" s="7">
        <v>0</v>
      </c>
      <c r="D19" s="7">
        <v>0</v>
      </c>
      <c r="E19" s="15" t="e">
        <f t="shared" si="1"/>
        <v>#DIV/0!</v>
      </c>
    </row>
    <row r="20" spans="1:5" ht="64.5" x14ac:dyDescent="0.25">
      <c r="A20" s="8" t="s">
        <v>61</v>
      </c>
      <c r="B20" s="10" t="s">
        <v>62</v>
      </c>
      <c r="C20" s="7">
        <v>0</v>
      </c>
      <c r="D20" s="7">
        <v>73813.34</v>
      </c>
      <c r="E20" s="15">
        <v>0</v>
      </c>
    </row>
    <row r="21" spans="1:5" ht="52.5" customHeight="1" x14ac:dyDescent="0.25">
      <c r="A21" s="8" t="s">
        <v>27</v>
      </c>
      <c r="B21" s="10" t="s">
        <v>28</v>
      </c>
      <c r="C21" s="7">
        <v>108748.47</v>
      </c>
      <c r="D21" s="7">
        <v>103598.49</v>
      </c>
      <c r="E21" s="16">
        <f t="shared" si="1"/>
        <v>0.95264319580772039</v>
      </c>
    </row>
    <row r="22" spans="1:5" ht="26.25" x14ac:dyDescent="0.25">
      <c r="A22" s="8" t="s">
        <v>29</v>
      </c>
      <c r="B22" s="9" t="s">
        <v>30</v>
      </c>
      <c r="C22" s="5">
        <f>C23</f>
        <v>93566.84</v>
      </c>
      <c r="D22" s="5">
        <f>D23</f>
        <v>8485.2199999999993</v>
      </c>
      <c r="E22" s="15">
        <f t="shared" si="1"/>
        <v>9.0686187542509719E-2</v>
      </c>
    </row>
    <row r="23" spans="1:5" ht="25.5" x14ac:dyDescent="0.25">
      <c r="A23" s="8" t="s">
        <v>31</v>
      </c>
      <c r="B23" s="11" t="s">
        <v>32</v>
      </c>
      <c r="C23" s="7">
        <v>93566.84</v>
      </c>
      <c r="D23" s="7">
        <v>8485.2199999999993</v>
      </c>
      <c r="E23" s="16">
        <f t="shared" si="1"/>
        <v>9.0686187542509719E-2</v>
      </c>
    </row>
    <row r="24" spans="1:5" ht="39" hidden="1" x14ac:dyDescent="0.25">
      <c r="A24" s="8" t="s">
        <v>33</v>
      </c>
      <c r="B24" s="12" t="s">
        <v>34</v>
      </c>
      <c r="C24" s="7"/>
      <c r="D24" s="7"/>
      <c r="E24" s="16" t="e">
        <f t="shared" si="1"/>
        <v>#DIV/0!</v>
      </c>
    </row>
    <row r="25" spans="1:5" ht="21" customHeight="1" x14ac:dyDescent="0.25">
      <c r="A25" s="22" t="s">
        <v>35</v>
      </c>
      <c r="B25" s="23" t="s">
        <v>57</v>
      </c>
      <c r="C25" s="21">
        <f>C26</f>
        <v>10871860.1</v>
      </c>
      <c r="D25" s="21">
        <f t="shared" ref="D25" si="3">D26</f>
        <v>10769448.1</v>
      </c>
      <c r="E25" s="26">
        <f t="shared" si="1"/>
        <v>0.99058008481915616</v>
      </c>
    </row>
    <row r="26" spans="1:5" ht="39" x14ac:dyDescent="0.25">
      <c r="A26" s="8" t="s">
        <v>36</v>
      </c>
      <c r="B26" s="10" t="s">
        <v>37</v>
      </c>
      <c r="C26" s="5">
        <f>C27+C31+C32+C33+C29+C30+C28</f>
        <v>10871860.1</v>
      </c>
      <c r="D26" s="5">
        <f t="shared" ref="D26" si="4">D27+D31+D32+D33+D29+D30+D28</f>
        <v>10769448.1</v>
      </c>
      <c r="E26" s="24">
        <f t="shared" si="1"/>
        <v>0.99058008481915616</v>
      </c>
    </row>
    <row r="27" spans="1:5" ht="26.25" x14ac:dyDescent="0.25">
      <c r="A27" s="8" t="s">
        <v>38</v>
      </c>
      <c r="B27" s="10" t="s">
        <v>39</v>
      </c>
      <c r="C27" s="7">
        <v>8870100</v>
      </c>
      <c r="D27" s="7">
        <v>8861600</v>
      </c>
      <c r="E27" s="16">
        <f t="shared" si="1"/>
        <v>0.99904172444504569</v>
      </c>
    </row>
    <row r="28" spans="1:5" ht="26.25" x14ac:dyDescent="0.25">
      <c r="A28" s="8" t="s">
        <v>52</v>
      </c>
      <c r="B28" s="10" t="s">
        <v>53</v>
      </c>
      <c r="C28" s="7">
        <v>932900</v>
      </c>
      <c r="D28" s="7">
        <v>106250</v>
      </c>
      <c r="E28" s="16"/>
    </row>
    <row r="29" spans="1:5" x14ac:dyDescent="0.25">
      <c r="A29" s="8" t="s">
        <v>40</v>
      </c>
      <c r="B29" s="11" t="s">
        <v>41</v>
      </c>
      <c r="C29" s="7">
        <v>435136</v>
      </c>
      <c r="D29" s="7">
        <v>1003350</v>
      </c>
      <c r="E29" s="16">
        <f t="shared" si="1"/>
        <v>2.3058308207089278</v>
      </c>
    </row>
    <row r="30" spans="1:5" ht="38.25" x14ac:dyDescent="0.25">
      <c r="A30" s="8" t="s">
        <v>63</v>
      </c>
      <c r="B30" s="11" t="s">
        <v>42</v>
      </c>
      <c r="C30" s="7">
        <v>0</v>
      </c>
      <c r="D30" s="7">
        <v>6356</v>
      </c>
      <c r="E30" s="16">
        <v>0</v>
      </c>
    </row>
    <row r="31" spans="1:5" ht="39" x14ac:dyDescent="0.25">
      <c r="A31" s="8" t="s">
        <v>43</v>
      </c>
      <c r="B31" s="10" t="s">
        <v>44</v>
      </c>
      <c r="C31" s="7">
        <v>138700</v>
      </c>
      <c r="D31" s="7">
        <v>182018</v>
      </c>
      <c r="E31" s="16">
        <f t="shared" si="1"/>
        <v>1.3123143475126171</v>
      </c>
    </row>
    <row r="32" spans="1:5" ht="26.25" hidden="1" x14ac:dyDescent="0.25">
      <c r="A32" s="8" t="s">
        <v>45</v>
      </c>
      <c r="B32" s="10" t="s">
        <v>46</v>
      </c>
      <c r="C32" s="7"/>
      <c r="D32" s="7"/>
      <c r="E32" s="16" t="e">
        <f t="shared" si="1"/>
        <v>#DIV/0!</v>
      </c>
    </row>
    <row r="33" spans="1:5" ht="57.75" customHeight="1" x14ac:dyDescent="0.25">
      <c r="A33" s="8" t="s">
        <v>47</v>
      </c>
      <c r="B33" s="11" t="s">
        <v>48</v>
      </c>
      <c r="C33" s="7">
        <v>495024.1</v>
      </c>
      <c r="D33" s="7">
        <v>609874.1</v>
      </c>
      <c r="E33" s="16">
        <f t="shared" si="1"/>
        <v>1.2320089062330501</v>
      </c>
    </row>
    <row r="34" spans="1:5" ht="25.5" hidden="1" x14ac:dyDescent="0.25">
      <c r="A34" s="8" t="s">
        <v>49</v>
      </c>
      <c r="B34" s="11" t="s">
        <v>50</v>
      </c>
      <c r="C34" s="7"/>
      <c r="D34" s="7"/>
      <c r="E34" s="16" t="e">
        <f t="shared" si="1"/>
        <v>#DIV/0!</v>
      </c>
    </row>
    <row r="35" spans="1:5" x14ac:dyDescent="0.25">
      <c r="A35" s="3"/>
      <c r="B35" s="13" t="s">
        <v>51</v>
      </c>
      <c r="C35" s="5">
        <f>C6+C17+C25</f>
        <v>13242792.279999999</v>
      </c>
      <c r="D35" s="5">
        <f>D6+D17+D25</f>
        <v>13194539.26</v>
      </c>
      <c r="E35" s="15">
        <f t="shared" si="1"/>
        <v>0.99635628053511993</v>
      </c>
    </row>
  </sheetData>
  <mergeCells count="4">
    <mergeCell ref="D3:E3"/>
    <mergeCell ref="A1:E2"/>
    <mergeCell ref="A6:B6"/>
    <mergeCell ref="A17:B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2019-03-29T06:25:08Z</dcterms:modified>
</cp:coreProperties>
</file>