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8" i="1" l="1"/>
  <c r="C6" i="1" l="1"/>
  <c r="C28" i="1"/>
  <c r="C27" i="1" s="1"/>
  <c r="C23" i="1"/>
  <c r="C21" i="1"/>
  <c r="C18" i="1"/>
  <c r="C17" i="1" s="1"/>
  <c r="C15" i="1"/>
  <c r="C11" i="1"/>
  <c r="C7" i="1"/>
  <c r="C41" i="1" l="1"/>
  <c r="E12" i="1" l="1"/>
  <c r="E36" i="1" l="1"/>
  <c r="E35" i="1"/>
  <c r="E33" i="1"/>
  <c r="E29" i="1"/>
  <c r="E25" i="1"/>
  <c r="E24" i="1"/>
  <c r="D23" i="1"/>
  <c r="E23" i="1" s="1"/>
  <c r="E22" i="1"/>
  <c r="D21" i="1"/>
  <c r="E21" i="1" s="1"/>
  <c r="E20" i="1"/>
  <c r="D18" i="1"/>
  <c r="E16" i="1"/>
  <c r="D15" i="1"/>
  <c r="E15" i="1" s="1"/>
  <c r="E14" i="1"/>
  <c r="E13" i="1"/>
  <c r="D11" i="1"/>
  <c r="E11" i="1" s="1"/>
  <c r="E10" i="1"/>
  <c r="E9" i="1"/>
  <c r="E8" i="1"/>
  <c r="D7" i="1"/>
  <c r="D6" i="1" l="1"/>
  <c r="E6" i="1" s="1"/>
  <c r="E18" i="1"/>
  <c r="D17" i="1"/>
  <c r="E17" i="1" s="1"/>
  <c r="E7" i="1"/>
  <c r="E28" i="1"/>
  <c r="D27" i="1"/>
  <c r="D41" i="1" l="1"/>
  <c r="E41" i="1" s="1"/>
  <c r="E27" i="1"/>
</calcChain>
</file>

<file path=xl/sharedStrings.xml><?xml version="1.0" encoding="utf-8"?>
<sst xmlns="http://schemas.openxmlformats.org/spreadsheetml/2006/main" count="76" uniqueCount="72">
  <si>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</si>
  <si>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</si>
  <si>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</si>
  <si>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</si>
  <si>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</si>
  <si>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</si>
  <si>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</si>
  <si>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</si>
  <si>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</si>
  <si>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</si>
  <si>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</si>
  <si>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</si>
  <si>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</si>
  <si>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</si>
  <si>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</si>
  <si>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</si>
  <si>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</si>
  <si>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</si>
  <si>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</si>
  <si>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108 00000 00 0000 000</t>
  </si>
  <si>
    <t>Государственная пошлина, сборы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</si>
  <si>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</si>
  <si>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</si>
  <si>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</si>
  <si>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</si>
  <si>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</si>
  <si>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</si>
  <si>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</si>
  <si>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</si>
  <si>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</si>
  <si>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</si>
  <si>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113 02995 10 0000 130</t>
  </si>
  <si>
    <t>Прочие доходы от компенсации затрат бюджетов сельских поселений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</si>
  <si>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</si>
  <si>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</si>
  <si>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</si>
  <si>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</si>
  <si>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</si>
  <si>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</si>
  <si>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</si>
  <si>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</si>
  <si>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</si>
  <si>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</si>
  <si>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</si>
  <si>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</si>
  <si>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</si>
  <si>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</si>
  <si>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</si>
  <si>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</si>
  <si>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</si>
  <si>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</si>
  <si>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</si>
  <si>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</si>
  <si>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</si>
  <si>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</si>
  <si>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</si>
  <si>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</si>
  <si>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</si>
  <si>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</si>
  <si>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</si>
  <si>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</si>
  <si>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</si>
  <si>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</si>
  <si>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</si>
  <si>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Исполнено за               1 квартал                     2017 года</t>
  </si>
  <si>
    <t>НАЛОГОВЫЕ ДОХОДЫ</t>
  </si>
  <si>
    <t>НЕНАЛОГОВЫЕ ДОХОДЫ</t>
  </si>
  <si>
    <t xml:space="preserve">Аналитические данные о поступлении доходов Семейкинского сельского поселения                                                                                                                                             за 1 квартал 2018 года в сравнении с 1 кварталом 2017 года </t>
  </si>
  <si>
    <t>Исполнено за               1 квартал                     2018 года</t>
  </si>
  <si>
    <t>Темп роста/снижения к 1 кварталу 2017 года, %</t>
  </si>
  <si>
    <t>202 15002 10 0000 151</t>
  </si>
  <si>
    <t>Дотации бюджетам сельских поселений на поддержку мер по обеспечению сбалансированности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</si>
</sst>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3" workbookViewId="0">
      <selection activeCell="B40" sqref="B40"/>
    </sheetView>
  </sheetViews>
  <sheetFormatPr defaultRowHeight="15" x14ac:dyDescent="0.2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 x14ac:dyDescent="0.25">
      <c r="A1" s="30" t="s">
        <v>67</v>
      </c>
      <c r="B1" s="30"/>
      <c r="C1" s="30"/>
      <c r="D1" s="30"/>
      <c r="E1" s="30"/>
    </row>
    <row r="2" spans="1:5" ht="29.25" customHeight="1" x14ac:dyDescent="0.25">
      <c r="A2" s="30"/>
      <c r="B2" s="30"/>
      <c r="C2" s="30"/>
      <c r="D2" s="30"/>
      <c r="E2" s="30"/>
    </row>
    <row r="3" spans="1:5" ht="15.75" x14ac:dyDescent="0.25">
      <c r="B3" s="1"/>
      <c r="D3" s="29" t="s">
        <v>0</v>
      </c>
      <c r="E3" s="29"/>
    </row>
    <row r="4" spans="1:5" ht="87" customHeight="1" x14ac:dyDescent="0.25">
      <c r="A4" s="22" t="s">
        <v>1</v>
      </c>
      <c r="B4" s="22" t="s">
        <v>2</v>
      </c>
      <c r="C4" s="22" t="s">
        <v>64</v>
      </c>
      <c r="D4" s="22" t="s">
        <v>68</v>
      </c>
      <c r="E4" s="22" t="s">
        <v>69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31" t="s">
        <v>65</v>
      </c>
      <c r="B6" s="32"/>
      <c r="C6" s="27">
        <f>C7+C11+C15</f>
        <v>348059.85</v>
      </c>
      <c r="D6" s="27">
        <f>D7+D11+D15</f>
        <v>431970.23</v>
      </c>
      <c r="E6" s="28">
        <f>D6/C6</f>
        <v>1.2410803199507212</v>
      </c>
    </row>
    <row r="7" spans="1:5" x14ac:dyDescent="0.25">
      <c r="A7" s="3" t="s">
        <v>3</v>
      </c>
      <c r="B7" s="4" t="s">
        <v>4</v>
      </c>
      <c r="C7" s="5">
        <f>C8+C9+C10</f>
        <v>159626.49</v>
      </c>
      <c r="D7" s="5">
        <f>D8+D9+D10</f>
        <v>154576.07999999999</v>
      </c>
      <c r="E7" s="6">
        <f>D7/C7</f>
        <v>0.96836107841499242</v>
      </c>
    </row>
    <row r="8" spans="1:5" ht="71.25" customHeight="1" x14ac:dyDescent="0.25">
      <c r="A8" s="23" t="s">
        <v>5</v>
      </c>
      <c r="B8" s="7" t="s">
        <v>6</v>
      </c>
      <c r="C8" s="8">
        <v>150353</v>
      </c>
      <c r="D8" s="8">
        <v>153747.25</v>
      </c>
      <c r="E8" s="9">
        <f t="shared" ref="E8:E41" si="0">D8/C8</f>
        <v>1.0225752063477282</v>
      </c>
    </row>
    <row r="9" spans="1:5" ht="92.25" customHeight="1" x14ac:dyDescent="0.25">
      <c r="A9" s="24" t="s">
        <v>7</v>
      </c>
      <c r="B9" s="10" t="s">
        <v>8</v>
      </c>
      <c r="C9" s="12">
        <v>8801.0499999999993</v>
      </c>
      <c r="D9" s="12">
        <v>779.3</v>
      </c>
      <c r="E9" s="13">
        <f t="shared" si="0"/>
        <v>8.8546253003902939E-2</v>
      </c>
    </row>
    <row r="10" spans="1:5" ht="47.25" customHeight="1" x14ac:dyDescent="0.25">
      <c r="A10" s="24" t="s">
        <v>9</v>
      </c>
      <c r="B10" s="10" t="s">
        <v>10</v>
      </c>
      <c r="C10" s="12">
        <v>472.44</v>
      </c>
      <c r="D10" s="12">
        <v>49.53</v>
      </c>
      <c r="E10" s="13">
        <f t="shared" si="0"/>
        <v>0.10483870967741936</v>
      </c>
    </row>
    <row r="11" spans="1:5" x14ac:dyDescent="0.25">
      <c r="A11" s="14" t="s">
        <v>11</v>
      </c>
      <c r="B11" s="15" t="s">
        <v>12</v>
      </c>
      <c r="C11" s="5">
        <f>C12+C13+C14</f>
        <v>187213.36</v>
      </c>
      <c r="D11" s="5">
        <f>D12+D13+D14</f>
        <v>275794.14999999997</v>
      </c>
      <c r="E11" s="6">
        <f t="shared" si="0"/>
        <v>1.4731542129258295</v>
      </c>
    </row>
    <row r="12" spans="1:5" ht="42.75" customHeight="1" x14ac:dyDescent="0.25">
      <c r="A12" s="14" t="s">
        <v>13</v>
      </c>
      <c r="B12" s="16" t="s">
        <v>14</v>
      </c>
      <c r="C12" s="12">
        <v>21854.31</v>
      </c>
      <c r="D12" s="12">
        <v>17727.990000000002</v>
      </c>
      <c r="E12" s="13">
        <f>D12/C12</f>
        <v>0.81118964634435953</v>
      </c>
    </row>
    <row r="13" spans="1:5" ht="30" customHeight="1" x14ac:dyDescent="0.25">
      <c r="A13" s="14" t="s">
        <v>15</v>
      </c>
      <c r="B13" s="16" t="s">
        <v>16</v>
      </c>
      <c r="C13" s="12">
        <v>89539.51</v>
      </c>
      <c r="D13" s="12">
        <v>211043.56</v>
      </c>
      <c r="E13" s="13">
        <f t="shared" si="0"/>
        <v>2.356988105027602</v>
      </c>
    </row>
    <row r="14" spans="1:5" ht="34.5" customHeight="1" x14ac:dyDescent="0.25">
      <c r="A14" s="14" t="s">
        <v>17</v>
      </c>
      <c r="B14" s="16" t="s">
        <v>18</v>
      </c>
      <c r="C14" s="12">
        <v>75819.539999999994</v>
      </c>
      <c r="D14" s="12">
        <v>47022.6</v>
      </c>
      <c r="E14" s="13">
        <f t="shared" si="0"/>
        <v>0.62019104837618377</v>
      </c>
    </row>
    <row r="15" spans="1:5" ht="18" customHeight="1" x14ac:dyDescent="0.25">
      <c r="A15" s="14" t="s">
        <v>19</v>
      </c>
      <c r="B15" s="4" t="s">
        <v>20</v>
      </c>
      <c r="C15" s="5">
        <f>C16</f>
        <v>1220</v>
      </c>
      <c r="D15" s="5">
        <f>D16</f>
        <v>1600</v>
      </c>
      <c r="E15" s="6">
        <f>D15/C15</f>
        <v>1.3114754098360655</v>
      </c>
    </row>
    <row r="16" spans="1:5" ht="57" customHeight="1" x14ac:dyDescent="0.25">
      <c r="A16" s="14" t="s">
        <v>21</v>
      </c>
      <c r="B16" s="16" t="s">
        <v>22</v>
      </c>
      <c r="C16" s="12">
        <v>1220</v>
      </c>
      <c r="D16" s="12">
        <v>1600</v>
      </c>
      <c r="E16" s="13">
        <f t="shared" si="0"/>
        <v>1.3114754098360655</v>
      </c>
    </row>
    <row r="17" spans="1:5" ht="25.5" customHeight="1" x14ac:dyDescent="0.25">
      <c r="A17" s="34" t="s">
        <v>66</v>
      </c>
      <c r="B17" s="35"/>
      <c r="C17" s="27">
        <f>C18+C21</f>
        <v>83345.62</v>
      </c>
      <c r="D17" s="27">
        <f>D18+D21</f>
        <v>23968.38</v>
      </c>
      <c r="E17" s="28">
        <f t="shared" si="0"/>
        <v>0.28757815947616688</v>
      </c>
    </row>
    <row r="18" spans="1:5" ht="30.75" customHeight="1" x14ac:dyDescent="0.25">
      <c r="A18" s="14" t="s">
        <v>23</v>
      </c>
      <c r="B18" s="15" t="s">
        <v>24</v>
      </c>
      <c r="C18" s="5">
        <f>C19+C20</f>
        <v>26543.37</v>
      </c>
      <c r="D18" s="5">
        <f>D19+D20</f>
        <v>23968.38</v>
      </c>
      <c r="E18" s="6">
        <f t="shared" si="0"/>
        <v>0.90298933405969184</v>
      </c>
    </row>
    <row r="19" spans="1:5" ht="75.75" hidden="1" customHeight="1" x14ac:dyDescent="0.25">
      <c r="A19" s="14" t="s">
        <v>25</v>
      </c>
      <c r="B19" s="16" t="s">
        <v>26</v>
      </c>
      <c r="C19" s="12">
        <v>0</v>
      </c>
      <c r="D19" s="12">
        <v>0</v>
      </c>
      <c r="E19" s="13"/>
    </row>
    <row r="20" spans="1:5" ht="53.25" customHeight="1" x14ac:dyDescent="0.25">
      <c r="A20" s="14" t="s">
        <v>27</v>
      </c>
      <c r="B20" s="16" t="s">
        <v>28</v>
      </c>
      <c r="C20" s="12">
        <v>26543.37</v>
      </c>
      <c r="D20" s="12">
        <v>23968.38</v>
      </c>
      <c r="E20" s="13">
        <f t="shared" si="0"/>
        <v>0.90298933405969184</v>
      </c>
    </row>
    <row r="21" spans="1:5" ht="31.5" customHeight="1" x14ac:dyDescent="0.25">
      <c r="A21" s="14" t="s">
        <v>29</v>
      </c>
      <c r="B21" s="15" t="s">
        <v>30</v>
      </c>
      <c r="C21" s="5">
        <f>C22</f>
        <v>56802.25</v>
      </c>
      <c r="D21" s="5">
        <f>D22</f>
        <v>0</v>
      </c>
      <c r="E21" s="6">
        <f t="shared" si="0"/>
        <v>0</v>
      </c>
    </row>
    <row r="22" spans="1:5" ht="36.75" customHeight="1" x14ac:dyDescent="0.25">
      <c r="A22" s="14" t="s">
        <v>31</v>
      </c>
      <c r="B22" s="17" t="s">
        <v>32</v>
      </c>
      <c r="C22" s="12">
        <v>56802.25</v>
      </c>
      <c r="D22" s="12">
        <v>0</v>
      </c>
      <c r="E22" s="13">
        <f>D22/C22</f>
        <v>0</v>
      </c>
    </row>
    <row r="23" spans="1:5" ht="48.75" hidden="1" customHeight="1" x14ac:dyDescent="0.25">
      <c r="A23" s="14" t="s">
        <v>33</v>
      </c>
      <c r="B23" s="15" t="s">
        <v>34</v>
      </c>
      <c r="C23" s="5">
        <f>C25+C24</f>
        <v>0</v>
      </c>
      <c r="D23" s="5">
        <f>D25+D24</f>
        <v>0</v>
      </c>
      <c r="E23" s="13" t="e">
        <f>D23/C23</f>
        <v>#DIV/0!</v>
      </c>
    </row>
    <row r="24" spans="1:5" ht="81" hidden="1" customHeight="1" x14ac:dyDescent="0.25">
      <c r="A24" s="14" t="s">
        <v>35</v>
      </c>
      <c r="B24" s="16" t="s">
        <v>36</v>
      </c>
      <c r="C24" s="11"/>
      <c r="D24" s="11"/>
      <c r="E24" s="13" t="e">
        <f>D24/C24</f>
        <v>#DIV/0!</v>
      </c>
    </row>
    <row r="25" spans="1:5" ht="48.75" hidden="1" customHeight="1" x14ac:dyDescent="0.25">
      <c r="A25" s="14" t="s">
        <v>37</v>
      </c>
      <c r="B25" s="18" t="s">
        <v>38</v>
      </c>
      <c r="C25" s="12"/>
      <c r="D25" s="12"/>
      <c r="E25" s="13" t="e">
        <f>D25/C25</f>
        <v>#DIV/0!</v>
      </c>
    </row>
    <row r="26" spans="1:5" ht="36" hidden="1" customHeight="1" x14ac:dyDescent="0.25">
      <c r="A26" s="14" t="s">
        <v>39</v>
      </c>
      <c r="B26" s="19" t="s">
        <v>40</v>
      </c>
      <c r="C26" s="20">
        <v>0</v>
      </c>
      <c r="D26" s="20">
        <v>0</v>
      </c>
      <c r="E26" s="13"/>
    </row>
    <row r="27" spans="1:5" ht="24" customHeight="1" x14ac:dyDescent="0.25">
      <c r="A27" s="25" t="s">
        <v>41</v>
      </c>
      <c r="B27" s="26" t="s">
        <v>42</v>
      </c>
      <c r="C27" s="27">
        <f>C28+C38</f>
        <v>2252200</v>
      </c>
      <c r="D27" s="27">
        <f>D28+D38</f>
        <v>2647165.2000000002</v>
      </c>
      <c r="E27" s="28">
        <f t="shared" si="0"/>
        <v>1.1753686173519227</v>
      </c>
    </row>
    <row r="28" spans="1:5" ht="47.25" customHeight="1" x14ac:dyDescent="0.25">
      <c r="A28" s="14" t="s">
        <v>43</v>
      </c>
      <c r="B28" s="16" t="s">
        <v>44</v>
      </c>
      <c r="C28" s="5">
        <f>C29+C33+C34+C35+C36+C31+C32</f>
        <v>2252200</v>
      </c>
      <c r="D28" s="5">
        <f>D29+D30+D31+D33+D39+D40</f>
        <v>2647165.2000000002</v>
      </c>
      <c r="E28" s="6">
        <f t="shared" si="0"/>
        <v>1.1753686173519227</v>
      </c>
    </row>
    <row r="29" spans="1:5" ht="36" customHeight="1" x14ac:dyDescent="0.25">
      <c r="A29" s="14" t="s">
        <v>45</v>
      </c>
      <c r="B29" s="16" t="s">
        <v>46</v>
      </c>
      <c r="C29" s="12">
        <v>2217525</v>
      </c>
      <c r="D29" s="12">
        <v>2215400.1</v>
      </c>
      <c r="E29" s="13">
        <f t="shared" si="0"/>
        <v>0.99904176954036594</v>
      </c>
    </row>
    <row r="30" spans="1:5" ht="36" customHeight="1" x14ac:dyDescent="0.25">
      <c r="A30" s="14" t="s">
        <v>70</v>
      </c>
      <c r="B30" s="16" t="s">
        <v>71</v>
      </c>
      <c r="C30" s="12">
        <v>0</v>
      </c>
      <c r="D30" s="12">
        <v>80100</v>
      </c>
      <c r="E30" s="13">
        <v>0</v>
      </c>
    </row>
    <row r="31" spans="1:5" ht="24" customHeight="1" x14ac:dyDescent="0.25">
      <c r="A31" s="14" t="s">
        <v>47</v>
      </c>
      <c r="B31" s="17" t="s">
        <v>48</v>
      </c>
      <c r="C31" s="12">
        <v>0</v>
      </c>
      <c r="D31" s="12">
        <v>52117</v>
      </c>
      <c r="E31" s="13">
        <v>0</v>
      </c>
    </row>
    <row r="32" spans="1:5" ht="33.75" hidden="1" customHeight="1" x14ac:dyDescent="0.25">
      <c r="A32" s="14" t="s">
        <v>49</v>
      </c>
      <c r="B32" s="17" t="s">
        <v>50</v>
      </c>
      <c r="C32" s="12"/>
      <c r="D32" s="12"/>
      <c r="E32" s="13"/>
    </row>
    <row r="33" spans="1:5" ht="43.5" customHeight="1" x14ac:dyDescent="0.25">
      <c r="A33" s="14" t="s">
        <v>51</v>
      </c>
      <c r="B33" s="16" t="s">
        <v>52</v>
      </c>
      <c r="C33" s="12">
        <v>34675</v>
      </c>
      <c r="D33" s="12">
        <v>37825</v>
      </c>
      <c r="E33" s="13">
        <f t="shared" si="0"/>
        <v>1.0908435472242251</v>
      </c>
    </row>
    <row r="34" spans="1:5" ht="45.75" hidden="1" customHeight="1" x14ac:dyDescent="0.25">
      <c r="A34" s="14" t="s">
        <v>53</v>
      </c>
      <c r="B34" s="16" t="s">
        <v>54</v>
      </c>
      <c r="C34" s="12"/>
      <c r="D34" s="12"/>
      <c r="E34" s="13"/>
    </row>
    <row r="35" spans="1:5" ht="29.25" hidden="1" customHeight="1" x14ac:dyDescent="0.25">
      <c r="A35" s="14" t="s">
        <v>55</v>
      </c>
      <c r="B35" s="16" t="s">
        <v>56</v>
      </c>
      <c r="C35" s="12"/>
      <c r="D35" s="12"/>
      <c r="E35" s="13" t="e">
        <f t="shared" si="0"/>
        <v>#DIV/0!</v>
      </c>
    </row>
    <row r="36" spans="1:5" ht="66" hidden="1" customHeight="1" x14ac:dyDescent="0.25">
      <c r="A36" s="14" t="s">
        <v>57</v>
      </c>
      <c r="B36" s="17" t="s">
        <v>58</v>
      </c>
      <c r="C36" s="12">
        <v>0</v>
      </c>
      <c r="D36" s="12">
        <v>0</v>
      </c>
      <c r="E36" s="13" t="e">
        <f t="shared" si="0"/>
        <v>#DIV/0!</v>
      </c>
    </row>
    <row r="37" spans="1:5" ht="72" hidden="1" customHeight="1" x14ac:dyDescent="0.25">
      <c r="A37" s="14" t="s">
        <v>59</v>
      </c>
      <c r="B37" s="17" t="s">
        <v>60</v>
      </c>
      <c r="C37" s="12"/>
      <c r="D37" s="12"/>
      <c r="E37" s="13"/>
    </row>
    <row r="38" spans="1:5" ht="48" hidden="1" customHeight="1" x14ac:dyDescent="0.25">
      <c r="A38" s="14" t="s">
        <v>61</v>
      </c>
      <c r="B38" s="17" t="s">
        <v>62</v>
      </c>
      <c r="C38" s="12"/>
      <c r="D38" s="12"/>
      <c r="E38" s="13">
        <v>0</v>
      </c>
    </row>
    <row r="39" spans="1:5" ht="48" customHeight="1" x14ac:dyDescent="0.25">
      <c r="A39" s="14" t="s">
        <v>49</v>
      </c>
      <c r="B39" s="17" t="s">
        <v>50</v>
      </c>
      <c r="C39" s="12"/>
      <c r="D39" s="12">
        <v>6939</v>
      </c>
      <c r="E39" s="33">
        <v>0</v>
      </c>
    </row>
    <row r="40" spans="1:5" ht="50.25" customHeight="1" x14ac:dyDescent="0.25">
      <c r="A40" s="14" t="s">
        <v>57</v>
      </c>
      <c r="B40" s="17" t="s">
        <v>58</v>
      </c>
      <c r="C40" s="12"/>
      <c r="D40" s="12">
        <v>254784.1</v>
      </c>
      <c r="E40" s="33">
        <v>0</v>
      </c>
    </row>
    <row r="41" spans="1:5" ht="15" customHeight="1" x14ac:dyDescent="0.25">
      <c r="A41" s="3"/>
      <c r="B41" s="21" t="s">
        <v>63</v>
      </c>
      <c r="C41" s="5">
        <f>C6+C17+C27</f>
        <v>2683605.4699999997</v>
      </c>
      <c r="D41" s="5">
        <f>D6+D17+D27</f>
        <v>3103103.81</v>
      </c>
      <c r="E41" s="6">
        <f t="shared" si="0"/>
        <v>1.1563189316349098</v>
      </c>
    </row>
  </sheetData>
  <mergeCells count="4">
    <mergeCell ref="D3:E3"/>
    <mergeCell ref="A1:E2"/>
    <mergeCell ref="A6:B6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2018-10-22T07:21:56Z</dcterms:modified>
</cp:coreProperties>
</file>